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user-tmr\Desktop\Проєкти рішень\Виконком\! На наступний ВК\! на ВК\!!!на вк\Синявін А. на виконком\"/>
    </mc:Choice>
  </mc:AlternateContent>
  <xr:revisionPtr revIDLastSave="0" documentId="13_ncr:1_{7461D4F4-2096-4EB5-B662-A64CFD66F861}" xr6:coauthVersionLast="45" xr6:coauthVersionMax="45" xr10:uidLastSave="{00000000-0000-0000-0000-000000000000}"/>
  <bookViews>
    <workbookView xWindow="1545" yWindow="210" windowWidth="13560" windowHeight="13590" xr2:uid="{00000000-000D-0000-FFFF-FFFF00000000}"/>
  </bookViews>
  <sheets>
    <sheet name="Аркуш1" sheetId="1" r:id="rId1"/>
  </sheets>
  <definedNames>
    <definedName name="_xlnm.Print_Titles" localSheetId="0">Аркуш1!$3:$4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1" l="1"/>
  <c r="I7" i="1"/>
  <c r="I11" i="1"/>
  <c r="H11" i="1"/>
  <c r="G11" i="1"/>
  <c r="F11" i="1"/>
  <c r="H74" i="1"/>
  <c r="G74" i="1"/>
  <c r="F74" i="1"/>
  <c r="I73" i="1"/>
  <c r="H71" i="1"/>
  <c r="G71" i="1"/>
  <c r="F71" i="1"/>
  <c r="I70" i="1"/>
  <c r="I69" i="1"/>
  <c r="I68" i="1"/>
  <c r="H66" i="1"/>
  <c r="G66" i="1"/>
  <c r="F66" i="1"/>
  <c r="I65" i="1"/>
  <c r="I64" i="1"/>
  <c r="I63" i="1"/>
  <c r="H61" i="1"/>
  <c r="G61" i="1"/>
  <c r="F61" i="1"/>
  <c r="I61" i="1" s="1"/>
  <c r="I60" i="1"/>
  <c r="I59" i="1"/>
  <c r="H57" i="1"/>
  <c r="G57" i="1"/>
  <c r="F57" i="1"/>
  <c r="I56" i="1"/>
  <c r="I55" i="1"/>
  <c r="I54" i="1"/>
  <c r="I53" i="1"/>
  <c r="I52" i="1"/>
  <c r="I51" i="1"/>
  <c r="H49" i="1"/>
  <c r="G49" i="1"/>
  <c r="F49" i="1"/>
  <c r="I48" i="1"/>
  <c r="H46" i="1"/>
  <c r="G46" i="1"/>
  <c r="F46" i="1"/>
  <c r="I45" i="1"/>
  <c r="I44" i="1"/>
  <c r="H42" i="1"/>
  <c r="G42" i="1"/>
  <c r="F42" i="1"/>
  <c r="I42" i="1" s="1"/>
  <c r="I41" i="1"/>
  <c r="H39" i="1"/>
  <c r="G39" i="1"/>
  <c r="F39" i="1"/>
  <c r="I38" i="1"/>
  <c r="I37" i="1"/>
  <c r="I36" i="1"/>
  <c r="I35" i="1"/>
  <c r="H33" i="1"/>
  <c r="G33" i="1"/>
  <c r="F33" i="1"/>
  <c r="I33" i="1" s="1"/>
  <c r="I32" i="1"/>
  <c r="H30" i="1"/>
  <c r="G30" i="1"/>
  <c r="F30" i="1"/>
  <c r="I30" i="1" s="1"/>
  <c r="I29" i="1"/>
  <c r="I28" i="1"/>
  <c r="I27" i="1"/>
  <c r="I26" i="1"/>
  <c r="I25" i="1"/>
  <c r="I24" i="1"/>
  <c r="I23" i="1"/>
  <c r="I22" i="1"/>
  <c r="H20" i="1"/>
  <c r="G20" i="1"/>
  <c r="F20" i="1"/>
  <c r="I20" i="1" s="1"/>
  <c r="I19" i="1"/>
  <c r="I18" i="1"/>
  <c r="I17" i="1"/>
  <c r="I15" i="1"/>
  <c r="H15" i="1"/>
  <c r="G15" i="1"/>
  <c r="F15" i="1"/>
  <c r="I14" i="1"/>
  <c r="I13" i="1"/>
  <c r="F75" i="1"/>
  <c r="I10" i="1"/>
  <c r="I9" i="1"/>
  <c r="I66" i="1" l="1"/>
  <c r="I57" i="1"/>
  <c r="I49" i="1"/>
  <c r="G75" i="1"/>
  <c r="I39" i="1"/>
  <c r="I46" i="1"/>
  <c r="I71" i="1"/>
  <c r="H75" i="1"/>
  <c r="I74" i="1"/>
  <c r="I75" i="1" l="1"/>
</calcChain>
</file>

<file path=xl/sharedStrings.xml><?xml version="1.0" encoding="utf-8"?>
<sst xmlns="http://schemas.openxmlformats.org/spreadsheetml/2006/main" count="246" uniqueCount="127">
  <si>
    <t>№ з/п</t>
  </si>
  <si>
    <t>Зміст заходів</t>
  </si>
  <si>
    <t>Строк виконання заходу</t>
  </si>
  <si>
    <t>Виконавці</t>
  </si>
  <si>
    <t>Джерела фінансування</t>
  </si>
  <si>
    <t>2024 рік</t>
  </si>
  <si>
    <t>2025 рік</t>
  </si>
  <si>
    <t>2026 рік</t>
  </si>
  <si>
    <t>Всього</t>
  </si>
  <si>
    <t>1. КП ТМР «Тростянецькомунсервіс»</t>
  </si>
  <si>
    <t>Фінансова підтримка на здійснення поточної діяльності</t>
  </si>
  <si>
    <t>2024-2026 роки</t>
  </si>
  <si>
    <t>Тростянецька міська рада, КП ТМР «Тростянецькомунсервіс»</t>
  </si>
  <si>
    <t>бюджет МТГ</t>
  </si>
  <si>
    <t>Внески до статутного фонду підприємства (відвал на авто для чищення снігу)</t>
  </si>
  <si>
    <t>Внески до статутного фонду підприємства (ПКД будівництва та капітального ремонту водомереж по місту)</t>
  </si>
  <si>
    <t>Внески до статутного фонду підприємства (капітальний ремонт покрівлі адмінбудівлі, виробничої бази)</t>
  </si>
  <si>
    <t>ВСЬОГО КП ТМР «Тростянецькомунсервіс»:</t>
  </si>
  <si>
    <t>2. ДП «Екосервіс» КП ТМР «Тростянецькомунсервіс»</t>
  </si>
  <si>
    <t>Тростянецька міська рада, ДП «Екосервіс»</t>
  </si>
  <si>
    <t>Внески до статутного фонду підприємства</t>
  </si>
  <si>
    <t>3. ДП «Тростянецьпастранс» КП ТМР «Тростянецькомунсервіс»</t>
  </si>
  <si>
    <t>Тростянецька міська рада, ДП «Тростянецьпастранс»</t>
  </si>
  <si>
    <t>Внески до статутного фонду підприємства (придбання валідаторів)</t>
  </si>
  <si>
    <t>Внески до статутного фонду підприємства (придбання основних засобів)</t>
  </si>
  <si>
    <t>ВСЬОГО ДП «Тростянецьпастранс»:</t>
  </si>
  <si>
    <t>4. КП ТМР «Тростянецьке ЖЕУ»</t>
  </si>
  <si>
    <t>Внески до статутного фонду підприємства (капремонт покрівлі по вул. Б. Хмельницького, 24)</t>
  </si>
  <si>
    <t>Тростянецька міська рада, КП ТМР «Тростянецьке ЖЕУ»</t>
  </si>
  <si>
    <t>Внески до статутного фонду підприємства (придбання газових котлів)</t>
  </si>
  <si>
    <t>Внески до статутного фонду підприємства (капремонт житлового фонду на умовах співфінансування)</t>
  </si>
  <si>
    <t>2025-2026 роки</t>
  </si>
  <si>
    <t>Внески до статутного фонду підприємства (капремонт покрівлі по вул. Б. Хмельницького, 37)</t>
  </si>
  <si>
    <t>Внески до статутного фонду підприємства (придбання двох бензопил)</t>
  </si>
  <si>
    <t>ВСЬОГО КП ТМР «Тростянецьке ЖЕУ»:</t>
  </si>
  <si>
    <t>5. ДП «Комунжитло» КП ТМР «Тростянецьке ЖЕУ»</t>
  </si>
  <si>
    <t>Тростянецька міська рада, ДП «Комунжитло»</t>
  </si>
  <si>
    <t>ВСЬОГО ДП «Комунжитло»:</t>
  </si>
  <si>
    <t>6. КП ТМР «Агенція місцевого розвитку»</t>
  </si>
  <si>
    <t>Внески до статутного фонду підприємства (капітальний ремонт будівлі за адресою: вул. Охтирська гора, 2)</t>
  </si>
  <si>
    <t>Тростянецька міська рада, КП ТМР «Агенція місцевого розвитку»</t>
  </si>
  <si>
    <r>
      <t>Внески до статутного фонду підприємства (тракторне навісне знаряддя,</t>
    </r>
    <r>
      <rPr>
        <sz val="14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диски, сівалки та ін.)</t>
    </r>
  </si>
  <si>
    <t>Внески до статутного фонду підприємства (геодезичні та геологічні роботи, виготовлення ПКД будівництва АЗС, придбання заправного контейнера, будівництво АЗС)</t>
  </si>
  <si>
    <t>ВСЬОГО КП ТМР «Агенція місцевого розвитку»:</t>
  </si>
  <si>
    <t>7. КП ТМР «Ландшафтний парк Едем»</t>
  </si>
  <si>
    <t>Тростянецька міська рада, КП ТМР «Ландшафтний парк Едем»</t>
  </si>
  <si>
    <t>ВСЬОГО КП ТМР «Ландшафтний парк Едем»:</t>
  </si>
  <si>
    <t>8. КП ТМР «Тростянецький ринок»</t>
  </si>
  <si>
    <t>Внески до статутного фонду підприємства (капітальний ремонт будівлі ринка)</t>
  </si>
  <si>
    <t>Тростянецька міська рада, КП ТМР «Тростянецький ринок»</t>
  </si>
  <si>
    <t>ВСЬОГО КП ТМР «Тростянецький ринок»:</t>
  </si>
  <si>
    <t>9. КП ТМР «ТРК Тростянець»</t>
  </si>
  <si>
    <t>Фінансова підтримка засобів масової інформації (на здійснення поточної діяльності)</t>
  </si>
  <si>
    <t>Тростянецька міська рада, КП ТМР «ТРК Тростянець»</t>
  </si>
  <si>
    <t>ВСЬОГО КП ТМР «ТРК Тростянець»:</t>
  </si>
  <si>
    <t>Тростянецька міська рада, КП ТМР «Центр комунальних послуг»</t>
  </si>
  <si>
    <t>Внески до статутного фонду підприємства (капітальний ремонт приміщень за адресою: вул. Миру, 2 (соцзахист, податкова, виконавча)</t>
  </si>
  <si>
    <t>Внески до статутного фонду підприємства (капітальний ремонт приміщень за адресою: вул. Благовіщенська, 10А БП (борг 2023)</t>
  </si>
  <si>
    <t>Внески до статутного фонду підприємства (будівництво шахти та встановлення ліфта)</t>
  </si>
  <si>
    <t>Внески до статутного фонду підприємства (придбання та встановлення сонячної електростанції)</t>
  </si>
  <si>
    <t>ВСЬОГО КП ТМР «Центр комунальних послуг»:</t>
  </si>
  <si>
    <t>Тростянецька міська рада, КП ТМР «Тростянецька комунальна аптека»</t>
  </si>
  <si>
    <t>ВСЬОГО КП ТМР «Тростянецька комунальна аптека»:</t>
  </si>
  <si>
    <t>Тростянецька міська рада, ДП «Елегія» КП ТМР «Тростянецьке ЖЕУ»</t>
  </si>
  <si>
    <t xml:space="preserve">Внески до статутного фонду підприємства </t>
  </si>
  <si>
    <t>Внески до статутного фонду підприємства (капітальний ремонт кімнат готелю)</t>
  </si>
  <si>
    <t>ВСЬОГО ДП «Елегія» КП ТМР «Тростянецьке ЖЕУ»</t>
  </si>
  <si>
    <t>13. КП ТМР «Чисте місто»</t>
  </si>
  <si>
    <t>Тростянецька міська рада, КП ТМР «Чисте місто»</t>
  </si>
  <si>
    <t>Внески до статутного фонду підприємства (капремонт покрівлі)</t>
  </si>
  <si>
    <t>Внески до статутного фонду підприємства (придбання трактора косарки)</t>
  </si>
  <si>
    <t>ВСЬОГО КП ТМР «Чисте місто»</t>
  </si>
  <si>
    <t>14. КП ТМР «Міська ритуальна служба»</t>
  </si>
  <si>
    <t>Тростянецька міська рада, КП ТМР «Міська ритуальна служба»</t>
  </si>
  <si>
    <t>ВСЬОГО КП ТМР «Міська ритуальна служба»</t>
  </si>
  <si>
    <t>РАЗОМ:</t>
  </si>
  <si>
    <t>1.1</t>
  </si>
  <si>
    <t>1.2</t>
  </si>
  <si>
    <t>1.3</t>
  </si>
  <si>
    <t>1.4</t>
  </si>
  <si>
    <t>Обсяги фінансування по роках, 
тис. грн.</t>
  </si>
  <si>
    <t>2.1</t>
  </si>
  <si>
    <t>2.2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</si>
  <si>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</si>
  <si>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</si>
  <si>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</si>
  <si>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</si>
  <si>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</si>
  <si>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</si>
  <si>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</si>
  <si>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</si>
  <si>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</si>
  <si>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</si>
  <si>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</si>
  <si>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</si>
  <si>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6.1</t>
  </si>
  <si>
    <t>6.2</t>
  </si>
  <si>
    <t>6.3</t>
  </si>
  <si>
    <t>6.4</t>
  </si>
  <si>
    <t>7.1</t>
  </si>
  <si>
    <t>8.1</t>
  </si>
  <si>
    <t>8.2</t>
  </si>
  <si>
    <t>9.1</t>
  </si>
  <si>
    <t>10.1</t>
  </si>
  <si>
    <t>10.2</t>
  </si>
  <si>
    <t>10.3</t>
  </si>
  <si>
    <t>10.4</t>
  </si>
  <si>
    <t>10.5</t>
  </si>
  <si>
    <t>10.6</t>
  </si>
  <si>
    <t>11.1</t>
  </si>
  <si>
    <t>11.2</t>
  </si>
  <si>
    <t>12.1</t>
  </si>
  <si>
    <t>12.2</t>
  </si>
  <si>
    <t>12.3</t>
  </si>
  <si>
    <t>13.1</t>
  </si>
  <si>
    <t>13.2</t>
  </si>
  <si>
    <t>13.3</t>
  </si>
  <si>
    <t>14.1</t>
  </si>
  <si>
    <t>Внески до статутного фонду підприємства (капремонт покрівлі по вул. Кеніга, 42А)</t>
  </si>
  <si>
    <t>Внески до статутного фонду підприємства (капремонт вхідних дверей по вул. Машинобудівна, 16А)</t>
  </si>
  <si>
    <t>Внески до статутного фонду підприємства (проведення експертизи ПКД на будівництво шахти та встановлення ліфта)</t>
  </si>
  <si>
    <t>Додаток до Програми
фінансової підтримки, поповнення статутних фондів
комунальних та дочірніх підприємств
Тростянецької міської ради на 2024–2026 роки
у новій редакції</t>
  </si>
  <si>
    <t>ЗАХОДИ З РЕАЛІЗАЦІЇ ПРОГРАМИ</t>
  </si>
  <si>
    <r>
      <t>ВСЬОГО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ДП «Екосервіс»:</t>
    </r>
  </si>
  <si>
    <r>
      <t>10.</t>
    </r>
    <r>
      <rPr>
        <b/>
        <sz val="7"/>
        <rFont val="Times New Roman"/>
        <family val="1"/>
        <charset val="204"/>
      </rPr>
      <t xml:space="preserve">   </t>
    </r>
    <r>
      <rPr>
        <b/>
        <sz val="11"/>
        <rFont val="Times New Roman"/>
        <family val="1"/>
        <charset val="204"/>
      </rPr>
      <t>КП ТМР «Центр комунальних послуг»</t>
    </r>
  </si>
  <si>
    <r>
      <t>11.</t>
    </r>
    <r>
      <rPr>
        <b/>
        <sz val="7"/>
        <rFont val="Times New Roman"/>
        <family val="1"/>
        <charset val="204"/>
      </rPr>
      <t xml:space="preserve">   </t>
    </r>
    <r>
      <rPr>
        <b/>
        <sz val="11"/>
        <rFont val="Times New Roman"/>
        <family val="1"/>
        <charset val="204"/>
      </rPr>
      <t>КП ТМР «Тростянецька комунальна аптека»</t>
    </r>
  </si>
  <si>
    <r>
      <t>12.</t>
    </r>
    <r>
      <rPr>
        <b/>
        <sz val="7"/>
        <rFont val="Times New Roman"/>
        <family val="1"/>
        <charset val="204"/>
      </rPr>
      <t xml:space="preserve">   </t>
    </r>
    <r>
      <rPr>
        <b/>
        <sz val="11"/>
        <rFont val="Times New Roman"/>
        <family val="1"/>
        <charset val="204"/>
      </rPr>
      <t>ДП «Елегія» КП ТМР «Тростянецьке ЖЕУ»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</si>
</sst>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/>
    </xf>
    <xf numFmtId="0" fontId="10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topLeftCell="A67" workbookViewId="0">
      <selection activeCell="G64" sqref="G64"/>
    </sheetView>
  </sheetViews>
  <sheetFormatPr defaultRowHeight="15" x14ac:dyDescent="0.25"/>
  <cols>
    <col min="1" max="1" width="7" style="14" customWidth="1"/>
    <col min="2" max="2" width="41.42578125" style="14" customWidth="1"/>
    <col min="3" max="3" width="11.5703125" style="14" customWidth="1"/>
    <col min="4" max="4" width="26.42578125" style="14" customWidth="1"/>
    <col min="5" max="5" width="15" style="14" customWidth="1"/>
    <col min="6" max="9" width="9.140625" style="14"/>
    <col min="10" max="10" width="9.140625" style="13"/>
    <col min="11" max="16384" width="9.140625" style="14"/>
  </cols>
  <sheetData>
    <row r="1" spans="1:9" ht="80.25" customHeight="1" x14ac:dyDescent="0.25">
      <c r="A1" s="25" t="s">
        <v>121</v>
      </c>
      <c r="B1" s="26"/>
      <c r="C1" s="26"/>
      <c r="D1" s="26"/>
      <c r="E1" s="26"/>
      <c r="F1" s="26"/>
      <c r="G1" s="26"/>
      <c r="H1" s="26"/>
      <c r="I1" s="26"/>
    </row>
    <row r="2" spans="1:9" ht="21.75" customHeight="1" x14ac:dyDescent="0.25">
      <c r="A2" s="27" t="s">
        <v>122</v>
      </c>
      <c r="B2" s="28"/>
      <c r="C2" s="28"/>
      <c r="D2" s="28"/>
      <c r="E2" s="28"/>
      <c r="F2" s="28"/>
      <c r="G2" s="28"/>
      <c r="H2" s="28"/>
      <c r="I2" s="28"/>
    </row>
    <row r="3" spans="1:9" ht="29.25" customHeight="1" x14ac:dyDescent="0.25">
      <c r="A3" s="29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80</v>
      </c>
      <c r="G3" s="29"/>
      <c r="H3" s="29"/>
      <c r="I3" s="29"/>
    </row>
    <row r="4" spans="1:9" ht="24.75" customHeight="1" x14ac:dyDescent="0.25">
      <c r="A4" s="29"/>
      <c r="B4" s="29"/>
      <c r="C4" s="29"/>
      <c r="D4" s="29"/>
      <c r="E4" s="29"/>
      <c r="F4" s="12" t="s">
        <v>5</v>
      </c>
      <c r="G4" s="12" t="s">
        <v>6</v>
      </c>
      <c r="H4" s="12" t="s">
        <v>7</v>
      </c>
      <c r="I4" s="12" t="s">
        <v>8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5">
        <v>6</v>
      </c>
      <c r="G5" s="15">
        <v>7</v>
      </c>
      <c r="H5" s="15">
        <v>8</v>
      </c>
      <c r="I5" s="15">
        <v>9</v>
      </c>
    </row>
    <row r="6" spans="1:9" x14ac:dyDescent="0.25">
      <c r="A6" s="24" t="s">
        <v>9</v>
      </c>
      <c r="B6" s="24"/>
      <c r="C6" s="24"/>
      <c r="D6" s="24"/>
      <c r="E6" s="24"/>
      <c r="F6" s="24"/>
      <c r="G6" s="24"/>
      <c r="H6" s="24"/>
      <c r="I6" s="24"/>
    </row>
    <row r="7" spans="1:9" ht="25.5" customHeight="1" x14ac:dyDescent="0.25">
      <c r="A7" s="2" t="s">
        <v>76</v>
      </c>
      <c r="B7" s="3" t="s">
        <v>10</v>
      </c>
      <c r="C7" s="4" t="s">
        <v>11</v>
      </c>
      <c r="D7" s="4" t="s">
        <v>12</v>
      </c>
      <c r="E7" s="4" t="s">
        <v>13</v>
      </c>
      <c r="F7" s="9">
        <v>1000</v>
      </c>
      <c r="G7" s="9">
        <v>1650</v>
      </c>
      <c r="H7" s="9">
        <v>920</v>
      </c>
      <c r="I7" s="9">
        <f>SUM(F7:H7)</f>
        <v>3570</v>
      </c>
    </row>
    <row r="8" spans="1:9" ht="25.5" customHeight="1" x14ac:dyDescent="0.25">
      <c r="A8" s="2" t="s">
        <v>77</v>
      </c>
      <c r="B8" s="3" t="s">
        <v>14</v>
      </c>
      <c r="C8" s="4" t="s">
        <v>7</v>
      </c>
      <c r="D8" s="4" t="s">
        <v>12</v>
      </c>
      <c r="E8" s="4" t="s">
        <v>13</v>
      </c>
      <c r="F8" s="9"/>
      <c r="G8" s="9"/>
      <c r="H8" s="9">
        <v>370</v>
      </c>
      <c r="I8" s="9">
        <f>SUM(F8:H8)</f>
        <v>370</v>
      </c>
    </row>
    <row r="9" spans="1:9" ht="38.25" x14ac:dyDescent="0.25">
      <c r="A9" s="2" t="s">
        <v>78</v>
      </c>
      <c r="B9" s="3" t="s">
        <v>15</v>
      </c>
      <c r="C9" s="4" t="s">
        <v>6</v>
      </c>
      <c r="D9" s="4" t="s">
        <v>12</v>
      </c>
      <c r="E9" s="4" t="s">
        <v>13</v>
      </c>
      <c r="F9" s="9"/>
      <c r="G9" s="9">
        <v>184.6</v>
      </c>
      <c r="H9" s="9"/>
      <c r="I9" s="9">
        <f t="shared" ref="I9:I73" si="0">SUM(F9:H9)</f>
        <v>184.6</v>
      </c>
    </row>
    <row r="10" spans="1:9" ht="38.25" x14ac:dyDescent="0.25">
      <c r="A10" s="2" t="s">
        <v>79</v>
      </c>
      <c r="B10" s="3" t="s">
        <v>16</v>
      </c>
      <c r="C10" s="4" t="s">
        <v>7</v>
      </c>
      <c r="D10" s="4" t="s">
        <v>12</v>
      </c>
      <c r="E10" s="4" t="s">
        <v>13</v>
      </c>
      <c r="F10" s="9"/>
      <c r="G10" s="9"/>
      <c r="H10" s="9">
        <v>900</v>
      </c>
      <c r="I10" s="9">
        <f t="shared" si="0"/>
        <v>900</v>
      </c>
    </row>
    <row r="11" spans="1:9" x14ac:dyDescent="0.25">
      <c r="A11" s="23" t="s">
        <v>17</v>
      </c>
      <c r="B11" s="23"/>
      <c r="C11" s="23"/>
      <c r="D11" s="23"/>
      <c r="E11" s="5"/>
      <c r="F11" s="11">
        <f>SUM(F7:F10)</f>
        <v>1000</v>
      </c>
      <c r="G11" s="11">
        <f>SUM(G7:G10)</f>
        <v>1834.6</v>
      </c>
      <c r="H11" s="11">
        <f>SUM(H7:H10)</f>
        <v>2190</v>
      </c>
      <c r="I11" s="11">
        <f>SUM(F11:H11)</f>
        <v>5024.6000000000004</v>
      </c>
    </row>
    <row r="12" spans="1:9" x14ac:dyDescent="0.25">
      <c r="A12" s="24" t="s">
        <v>18</v>
      </c>
      <c r="B12" s="24"/>
      <c r="C12" s="24"/>
      <c r="D12" s="24"/>
      <c r="E12" s="24"/>
      <c r="F12" s="24"/>
      <c r="G12" s="24"/>
      <c r="H12" s="24"/>
      <c r="I12" s="24"/>
    </row>
    <row r="13" spans="1:9" ht="25.5" x14ac:dyDescent="0.25">
      <c r="A13" s="2" t="s">
        <v>81</v>
      </c>
      <c r="B13" s="3" t="s">
        <v>10</v>
      </c>
      <c r="C13" s="4" t="s">
        <v>11</v>
      </c>
      <c r="D13" s="4" t="s">
        <v>19</v>
      </c>
      <c r="E13" s="4" t="s">
        <v>13</v>
      </c>
      <c r="F13" s="9">
        <v>565</v>
      </c>
      <c r="G13" s="9">
        <v>205</v>
      </c>
      <c r="H13" s="9">
        <v>70</v>
      </c>
      <c r="I13" s="9">
        <f t="shared" si="0"/>
        <v>840</v>
      </c>
    </row>
    <row r="14" spans="1:9" ht="25.5" x14ac:dyDescent="0.25">
      <c r="A14" s="2" t="s">
        <v>82</v>
      </c>
      <c r="B14" s="3" t="s">
        <v>20</v>
      </c>
      <c r="C14" s="4" t="s">
        <v>7</v>
      </c>
      <c r="D14" s="4" t="s">
        <v>19</v>
      </c>
      <c r="E14" s="4" t="s">
        <v>13</v>
      </c>
      <c r="F14" s="9"/>
      <c r="G14" s="9"/>
      <c r="H14" s="9">
        <v>454</v>
      </c>
      <c r="I14" s="9">
        <f t="shared" si="0"/>
        <v>454</v>
      </c>
    </row>
    <row r="15" spans="1:9" x14ac:dyDescent="0.25">
      <c r="A15" s="23" t="s">
        <v>123</v>
      </c>
      <c r="B15" s="23"/>
      <c r="C15" s="23"/>
      <c r="D15" s="23"/>
      <c r="E15" s="5"/>
      <c r="F15" s="11">
        <f>SUM(F13:F14)</f>
        <v>565</v>
      </c>
      <c r="G15" s="11">
        <f t="shared" ref="G15:H15" si="1">SUM(G13:G14)</f>
        <v>205</v>
      </c>
      <c r="H15" s="11">
        <f t="shared" si="1"/>
        <v>524</v>
      </c>
      <c r="I15" s="11">
        <f t="shared" si="0"/>
        <v>1294</v>
      </c>
    </row>
    <row r="16" spans="1:9" x14ac:dyDescent="0.25">
      <c r="A16" s="24" t="s">
        <v>21</v>
      </c>
      <c r="B16" s="24"/>
      <c r="C16" s="24"/>
      <c r="D16" s="24"/>
      <c r="E16" s="24"/>
      <c r="F16" s="24"/>
      <c r="G16" s="24"/>
      <c r="H16" s="24"/>
      <c r="I16" s="24"/>
    </row>
    <row r="17" spans="1:9" ht="25.5" x14ac:dyDescent="0.25">
      <c r="A17" s="2" t="s">
        <v>83</v>
      </c>
      <c r="B17" s="3" t="s">
        <v>10</v>
      </c>
      <c r="C17" s="4" t="s">
        <v>11</v>
      </c>
      <c r="D17" s="4" t="s">
        <v>22</v>
      </c>
      <c r="E17" s="4" t="s">
        <v>13</v>
      </c>
      <c r="F17" s="9">
        <v>7190</v>
      </c>
      <c r="G17" s="9">
        <v>6837</v>
      </c>
      <c r="H17" s="9">
        <v>2000</v>
      </c>
      <c r="I17" s="9">
        <f t="shared" si="0"/>
        <v>16027</v>
      </c>
    </row>
    <row r="18" spans="1:9" ht="25.5" x14ac:dyDescent="0.25">
      <c r="A18" s="2" t="s">
        <v>84</v>
      </c>
      <c r="B18" s="3" t="s">
        <v>23</v>
      </c>
      <c r="C18" s="4" t="s">
        <v>6</v>
      </c>
      <c r="D18" s="4" t="s">
        <v>22</v>
      </c>
      <c r="E18" s="4" t="s">
        <v>13</v>
      </c>
      <c r="F18" s="9"/>
      <c r="G18" s="9">
        <v>274.5</v>
      </c>
      <c r="H18" s="9"/>
      <c r="I18" s="9">
        <f t="shared" si="0"/>
        <v>274.5</v>
      </c>
    </row>
    <row r="19" spans="1:9" ht="25.5" x14ac:dyDescent="0.25">
      <c r="A19" s="2" t="s">
        <v>85</v>
      </c>
      <c r="B19" s="3" t="s">
        <v>24</v>
      </c>
      <c r="C19" s="4" t="s">
        <v>7</v>
      </c>
      <c r="D19" s="4" t="s">
        <v>22</v>
      </c>
      <c r="E19" s="4" t="s">
        <v>13</v>
      </c>
      <c r="F19" s="9"/>
      <c r="G19" s="9"/>
      <c r="H19" s="9">
        <v>100</v>
      </c>
      <c r="I19" s="9">
        <f t="shared" si="0"/>
        <v>100</v>
      </c>
    </row>
    <row r="20" spans="1:9" x14ac:dyDescent="0.25">
      <c r="A20" s="23" t="s">
        <v>25</v>
      </c>
      <c r="B20" s="23"/>
      <c r="C20" s="23"/>
      <c r="D20" s="23"/>
      <c r="E20" s="5"/>
      <c r="F20" s="11">
        <f>SUM(F17:F19)</f>
        <v>7190</v>
      </c>
      <c r="G20" s="11">
        <f t="shared" ref="G20:H20" si="2">SUM(G17:G19)</f>
        <v>7111.5</v>
      </c>
      <c r="H20" s="11">
        <f t="shared" si="2"/>
        <v>2100</v>
      </c>
      <c r="I20" s="11">
        <f t="shared" si="0"/>
        <v>16401.5</v>
      </c>
    </row>
    <row r="21" spans="1:9" x14ac:dyDescent="0.25">
      <c r="A21" s="24" t="s">
        <v>26</v>
      </c>
      <c r="B21" s="24"/>
      <c r="C21" s="24"/>
      <c r="D21" s="24"/>
      <c r="E21" s="24"/>
      <c r="F21" s="24"/>
      <c r="G21" s="24"/>
      <c r="H21" s="24"/>
      <c r="I21" s="24"/>
    </row>
    <row r="22" spans="1:9" ht="25.5" customHeight="1" x14ac:dyDescent="0.25">
      <c r="A22" s="2" t="s">
        <v>86</v>
      </c>
      <c r="B22" s="3" t="s">
        <v>27</v>
      </c>
      <c r="C22" s="4" t="s">
        <v>6</v>
      </c>
      <c r="D22" s="4" t="s">
        <v>28</v>
      </c>
      <c r="E22" s="4" t="s">
        <v>13</v>
      </c>
      <c r="F22" s="9"/>
      <c r="G22" s="9">
        <v>650</v>
      </c>
      <c r="H22" s="9"/>
      <c r="I22" s="9">
        <f t="shared" si="0"/>
        <v>650</v>
      </c>
    </row>
    <row r="23" spans="1:9" ht="25.5" customHeight="1" x14ac:dyDescent="0.25">
      <c r="A23" s="2" t="s">
        <v>87</v>
      </c>
      <c r="B23" s="3" t="s">
        <v>29</v>
      </c>
      <c r="C23" s="4" t="s">
        <v>6</v>
      </c>
      <c r="D23" s="4" t="s">
        <v>28</v>
      </c>
      <c r="E23" s="4" t="s">
        <v>13</v>
      </c>
      <c r="F23" s="9"/>
      <c r="G23" s="9">
        <v>120</v>
      </c>
      <c r="H23" s="9"/>
      <c r="I23" s="9">
        <f t="shared" si="0"/>
        <v>120</v>
      </c>
    </row>
    <row r="24" spans="1:9" ht="38.25" x14ac:dyDescent="0.25">
      <c r="A24" s="2" t="s">
        <v>88</v>
      </c>
      <c r="B24" s="3" t="s">
        <v>30</v>
      </c>
      <c r="C24" s="4" t="s">
        <v>7</v>
      </c>
      <c r="D24" s="4" t="s">
        <v>28</v>
      </c>
      <c r="E24" s="4" t="s">
        <v>13</v>
      </c>
      <c r="F24" s="9"/>
      <c r="G24" s="9"/>
      <c r="H24" s="9">
        <v>300</v>
      </c>
      <c r="I24" s="9">
        <f t="shared" si="0"/>
        <v>300</v>
      </c>
    </row>
    <row r="25" spans="1:9" ht="25.5" customHeight="1" x14ac:dyDescent="0.25">
      <c r="A25" s="2" t="s">
        <v>89</v>
      </c>
      <c r="B25" s="3" t="s">
        <v>32</v>
      </c>
      <c r="C25" s="4" t="s">
        <v>6</v>
      </c>
      <c r="D25" s="4" t="s">
        <v>28</v>
      </c>
      <c r="E25" s="4" t="s">
        <v>13</v>
      </c>
      <c r="F25" s="9"/>
      <c r="G25" s="9">
        <v>462</v>
      </c>
      <c r="H25" s="9"/>
      <c r="I25" s="9">
        <f t="shared" si="0"/>
        <v>462</v>
      </c>
    </row>
    <row r="26" spans="1:9" ht="25.5" customHeight="1" x14ac:dyDescent="0.25">
      <c r="A26" s="2" t="s">
        <v>90</v>
      </c>
      <c r="B26" s="3" t="s">
        <v>118</v>
      </c>
      <c r="C26" s="4" t="s">
        <v>6</v>
      </c>
      <c r="D26" s="4" t="s">
        <v>28</v>
      </c>
      <c r="E26" s="4" t="s">
        <v>13</v>
      </c>
      <c r="F26" s="9"/>
      <c r="G26" s="9">
        <v>500</v>
      </c>
      <c r="H26" s="9"/>
      <c r="I26" s="9">
        <f t="shared" si="0"/>
        <v>500</v>
      </c>
    </row>
    <row r="27" spans="1:9" ht="38.25" x14ac:dyDescent="0.25">
      <c r="A27" s="2" t="s">
        <v>91</v>
      </c>
      <c r="B27" s="3" t="s">
        <v>119</v>
      </c>
      <c r="C27" s="4" t="s">
        <v>6</v>
      </c>
      <c r="D27" s="4" t="s">
        <v>28</v>
      </c>
      <c r="E27" s="4" t="s">
        <v>13</v>
      </c>
      <c r="F27" s="9"/>
      <c r="G27" s="9">
        <v>61</v>
      </c>
      <c r="H27" s="9"/>
      <c r="I27" s="9">
        <f t="shared" si="0"/>
        <v>61</v>
      </c>
    </row>
    <row r="28" spans="1:9" ht="25.5" customHeight="1" x14ac:dyDescent="0.25">
      <c r="A28" s="2" t="s">
        <v>92</v>
      </c>
      <c r="B28" s="3" t="s">
        <v>33</v>
      </c>
      <c r="C28" s="4" t="s">
        <v>7</v>
      </c>
      <c r="D28" s="4" t="s">
        <v>28</v>
      </c>
      <c r="E28" s="4" t="s">
        <v>13</v>
      </c>
      <c r="F28" s="9"/>
      <c r="G28" s="9"/>
      <c r="H28" s="9">
        <v>50</v>
      </c>
      <c r="I28" s="9">
        <f t="shared" si="0"/>
        <v>50</v>
      </c>
    </row>
    <row r="29" spans="1:9" ht="25.5" customHeight="1" x14ac:dyDescent="0.25">
      <c r="A29" s="2" t="s">
        <v>93</v>
      </c>
      <c r="B29" s="3" t="s">
        <v>10</v>
      </c>
      <c r="C29" s="4" t="s">
        <v>31</v>
      </c>
      <c r="D29" s="4" t="s">
        <v>28</v>
      </c>
      <c r="E29" s="4" t="s">
        <v>13</v>
      </c>
      <c r="F29" s="9"/>
      <c r="G29" s="9">
        <v>1127.3</v>
      </c>
      <c r="H29" s="9">
        <v>1080.4000000000001</v>
      </c>
      <c r="I29" s="9">
        <f t="shared" si="0"/>
        <v>2207.6999999999998</v>
      </c>
    </row>
    <row r="30" spans="1:9" x14ac:dyDescent="0.25">
      <c r="A30" s="23" t="s">
        <v>34</v>
      </c>
      <c r="B30" s="23"/>
      <c r="C30" s="23"/>
      <c r="D30" s="23"/>
      <c r="E30" s="5"/>
      <c r="F30" s="11">
        <f>SUM(F22:F29)</f>
        <v>0</v>
      </c>
      <c r="G30" s="11">
        <f t="shared" ref="G30:H30" si="3">SUM(G22:G29)</f>
        <v>2920.3</v>
      </c>
      <c r="H30" s="11">
        <f t="shared" si="3"/>
        <v>1430.4</v>
      </c>
      <c r="I30" s="11">
        <f t="shared" si="0"/>
        <v>4350.7000000000007</v>
      </c>
    </row>
    <row r="31" spans="1:9" x14ac:dyDescent="0.25">
      <c r="A31" s="24" t="s">
        <v>35</v>
      </c>
      <c r="B31" s="24"/>
      <c r="C31" s="24"/>
      <c r="D31" s="24"/>
      <c r="E31" s="24"/>
      <c r="F31" s="24"/>
      <c r="G31" s="24"/>
      <c r="H31" s="24"/>
      <c r="I31" s="24"/>
    </row>
    <row r="32" spans="1:9" ht="25.5" x14ac:dyDescent="0.25">
      <c r="A32" s="2" t="s">
        <v>94</v>
      </c>
      <c r="B32" s="3" t="s">
        <v>10</v>
      </c>
      <c r="C32" s="4" t="s">
        <v>11</v>
      </c>
      <c r="D32" s="4" t="s">
        <v>36</v>
      </c>
      <c r="E32" s="4" t="s">
        <v>13</v>
      </c>
      <c r="F32" s="9">
        <v>615.29999999999995</v>
      </c>
      <c r="G32" s="9">
        <v>1007.6</v>
      </c>
      <c r="H32" s="9">
        <v>400</v>
      </c>
      <c r="I32" s="9">
        <f t="shared" si="0"/>
        <v>2022.9</v>
      </c>
    </row>
    <row r="33" spans="1:9" x14ac:dyDescent="0.25">
      <c r="A33" s="23" t="s">
        <v>37</v>
      </c>
      <c r="B33" s="23"/>
      <c r="C33" s="23"/>
      <c r="D33" s="23"/>
      <c r="E33" s="5"/>
      <c r="F33" s="11">
        <f>F32</f>
        <v>615.29999999999995</v>
      </c>
      <c r="G33" s="11">
        <f t="shared" ref="G33:H33" si="4">G32</f>
        <v>1007.6</v>
      </c>
      <c r="H33" s="11">
        <f t="shared" si="4"/>
        <v>400</v>
      </c>
      <c r="I33" s="11">
        <f t="shared" si="0"/>
        <v>2022.9</v>
      </c>
    </row>
    <row r="34" spans="1:9" x14ac:dyDescent="0.25">
      <c r="A34" s="24" t="s">
        <v>38</v>
      </c>
      <c r="B34" s="24"/>
      <c r="C34" s="24"/>
      <c r="D34" s="24"/>
      <c r="E34" s="24"/>
      <c r="F34" s="24"/>
      <c r="G34" s="24"/>
      <c r="H34" s="24"/>
      <c r="I34" s="24"/>
    </row>
    <row r="35" spans="1:9" ht="38.25" x14ac:dyDescent="0.25">
      <c r="A35" s="2" t="s">
        <v>95</v>
      </c>
      <c r="B35" s="3" t="s">
        <v>39</v>
      </c>
      <c r="C35" s="4" t="s">
        <v>5</v>
      </c>
      <c r="D35" s="4" t="s">
        <v>40</v>
      </c>
      <c r="E35" s="4" t="s">
        <v>13</v>
      </c>
      <c r="F35" s="9">
        <v>298.7</v>
      </c>
      <c r="G35" s="9"/>
      <c r="H35" s="9"/>
      <c r="I35" s="9">
        <f t="shared" si="0"/>
        <v>298.7</v>
      </c>
    </row>
    <row r="36" spans="1:9" ht="38.25" x14ac:dyDescent="0.25">
      <c r="A36" s="2" t="s">
        <v>96</v>
      </c>
      <c r="B36" s="3" t="s">
        <v>41</v>
      </c>
      <c r="C36" s="4" t="s">
        <v>6</v>
      </c>
      <c r="D36" s="4" t="s">
        <v>40</v>
      </c>
      <c r="E36" s="4" t="s">
        <v>13</v>
      </c>
      <c r="F36" s="9"/>
      <c r="G36" s="9">
        <v>1104.5999999999999</v>
      </c>
      <c r="H36" s="9"/>
      <c r="I36" s="9">
        <f t="shared" si="0"/>
        <v>1104.5999999999999</v>
      </c>
    </row>
    <row r="37" spans="1:9" ht="51" x14ac:dyDescent="0.25">
      <c r="A37" s="2" t="s">
        <v>97</v>
      </c>
      <c r="B37" s="3" t="s">
        <v>42</v>
      </c>
      <c r="C37" s="4" t="s">
        <v>7</v>
      </c>
      <c r="D37" s="4" t="s">
        <v>40</v>
      </c>
      <c r="E37" s="4" t="s">
        <v>13</v>
      </c>
      <c r="F37" s="9"/>
      <c r="G37" s="9"/>
      <c r="H37" s="9">
        <v>6550</v>
      </c>
      <c r="I37" s="9">
        <f t="shared" si="0"/>
        <v>6550</v>
      </c>
    </row>
    <row r="38" spans="1:9" ht="38.25" x14ac:dyDescent="0.25">
      <c r="A38" s="2" t="s">
        <v>98</v>
      </c>
      <c r="B38" s="3" t="s">
        <v>10</v>
      </c>
      <c r="C38" s="4" t="s">
        <v>31</v>
      </c>
      <c r="D38" s="4" t="s">
        <v>40</v>
      </c>
      <c r="E38" s="4" t="s">
        <v>13</v>
      </c>
      <c r="F38" s="9"/>
      <c r="G38" s="9">
        <v>70</v>
      </c>
      <c r="H38" s="9">
        <v>3000</v>
      </c>
      <c r="I38" s="9">
        <f t="shared" si="0"/>
        <v>3070</v>
      </c>
    </row>
    <row r="39" spans="1:9" x14ac:dyDescent="0.25">
      <c r="A39" s="23" t="s">
        <v>43</v>
      </c>
      <c r="B39" s="23"/>
      <c r="C39" s="23"/>
      <c r="D39" s="23"/>
      <c r="E39" s="5"/>
      <c r="F39" s="11">
        <f>SUM(F35:F38)</f>
        <v>298.7</v>
      </c>
      <c r="G39" s="11">
        <f t="shared" ref="G39:H39" si="5">SUM(G35:G38)</f>
        <v>1174.5999999999999</v>
      </c>
      <c r="H39" s="11">
        <f t="shared" si="5"/>
        <v>9550</v>
      </c>
      <c r="I39" s="11">
        <f t="shared" si="0"/>
        <v>11023.3</v>
      </c>
    </row>
    <row r="40" spans="1:9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</row>
    <row r="41" spans="1:9" ht="38.25" x14ac:dyDescent="0.25">
      <c r="A41" s="2" t="s">
        <v>99</v>
      </c>
      <c r="B41" s="3" t="s">
        <v>10</v>
      </c>
      <c r="C41" s="4" t="s">
        <v>5</v>
      </c>
      <c r="D41" s="4" t="s">
        <v>45</v>
      </c>
      <c r="E41" s="4" t="s">
        <v>13</v>
      </c>
      <c r="F41" s="9">
        <v>494.4</v>
      </c>
      <c r="G41" s="9"/>
      <c r="H41" s="9"/>
      <c r="I41" s="9">
        <f t="shared" si="0"/>
        <v>494.4</v>
      </c>
    </row>
    <row r="42" spans="1:9" x14ac:dyDescent="0.25">
      <c r="A42" s="23" t="s">
        <v>46</v>
      </c>
      <c r="B42" s="23"/>
      <c r="C42" s="23"/>
      <c r="D42" s="23"/>
      <c r="E42" s="5"/>
      <c r="F42" s="11">
        <f>F41</f>
        <v>494.4</v>
      </c>
      <c r="G42" s="11">
        <f t="shared" ref="G42:H42" si="6">G41</f>
        <v>0</v>
      </c>
      <c r="H42" s="11">
        <f t="shared" si="6"/>
        <v>0</v>
      </c>
      <c r="I42" s="11">
        <f t="shared" si="0"/>
        <v>494.4</v>
      </c>
    </row>
    <row r="43" spans="1:9" x14ac:dyDescent="0.25">
      <c r="A43" s="24" t="s">
        <v>47</v>
      </c>
      <c r="B43" s="24"/>
      <c r="C43" s="24"/>
      <c r="D43" s="24"/>
      <c r="E43" s="24"/>
      <c r="F43" s="24"/>
      <c r="G43" s="24"/>
      <c r="H43" s="24"/>
      <c r="I43" s="24"/>
    </row>
    <row r="44" spans="1:9" ht="25.5" customHeight="1" x14ac:dyDescent="0.25">
      <c r="A44" s="2" t="s">
        <v>100</v>
      </c>
      <c r="B44" s="3" t="s">
        <v>48</v>
      </c>
      <c r="C44" s="4" t="s">
        <v>7</v>
      </c>
      <c r="D44" s="4" t="s">
        <v>49</v>
      </c>
      <c r="E44" s="4" t="s">
        <v>13</v>
      </c>
      <c r="F44" s="9"/>
      <c r="G44" s="9"/>
      <c r="H44" s="9">
        <v>2500</v>
      </c>
      <c r="I44" s="9">
        <f t="shared" si="0"/>
        <v>2500</v>
      </c>
    </row>
    <row r="45" spans="1:9" ht="25.5" customHeight="1" x14ac:dyDescent="0.25">
      <c r="A45" s="2" t="s">
        <v>101</v>
      </c>
      <c r="B45" s="3" t="s">
        <v>10</v>
      </c>
      <c r="C45" s="4" t="s">
        <v>6</v>
      </c>
      <c r="D45" s="4" t="s">
        <v>49</v>
      </c>
      <c r="E45" s="4" t="s">
        <v>13</v>
      </c>
      <c r="F45" s="9"/>
      <c r="G45" s="9">
        <v>123.7</v>
      </c>
      <c r="H45" s="9"/>
      <c r="I45" s="9">
        <f t="shared" si="0"/>
        <v>123.7</v>
      </c>
    </row>
    <row r="46" spans="1:9" x14ac:dyDescent="0.25">
      <c r="A46" s="23" t="s">
        <v>50</v>
      </c>
      <c r="B46" s="23"/>
      <c r="C46" s="23"/>
      <c r="D46" s="23"/>
      <c r="E46" s="5"/>
      <c r="F46" s="11">
        <f>SUM(F44:F45)</f>
        <v>0</v>
      </c>
      <c r="G46" s="11">
        <f t="shared" ref="G46:H46" si="7">SUM(G44:G45)</f>
        <v>123.7</v>
      </c>
      <c r="H46" s="11">
        <f t="shared" si="7"/>
        <v>2500</v>
      </c>
      <c r="I46" s="11">
        <f t="shared" si="0"/>
        <v>2623.7</v>
      </c>
    </row>
    <row r="47" spans="1:9" x14ac:dyDescent="0.25">
      <c r="A47" s="24" t="s">
        <v>51</v>
      </c>
      <c r="B47" s="24"/>
      <c r="C47" s="24"/>
      <c r="D47" s="24"/>
      <c r="E47" s="24"/>
      <c r="F47" s="24"/>
      <c r="G47" s="24"/>
      <c r="H47" s="24"/>
      <c r="I47" s="24"/>
    </row>
    <row r="48" spans="1:9" ht="25.5" customHeight="1" x14ac:dyDescent="0.25">
      <c r="A48" s="2" t="s">
        <v>102</v>
      </c>
      <c r="B48" s="3" t="s">
        <v>52</v>
      </c>
      <c r="C48" s="4" t="s">
        <v>5</v>
      </c>
      <c r="D48" s="4" t="s">
        <v>53</v>
      </c>
      <c r="E48" s="4" t="s">
        <v>13</v>
      </c>
      <c r="F48" s="9">
        <v>2400.1999999999998</v>
      </c>
      <c r="G48" s="9">
        <v>2046</v>
      </c>
      <c r="H48" s="9">
        <v>2500</v>
      </c>
      <c r="I48" s="9">
        <f t="shared" si="0"/>
        <v>6946.2</v>
      </c>
    </row>
    <row r="49" spans="1:9" x14ac:dyDescent="0.25">
      <c r="A49" s="23" t="s">
        <v>54</v>
      </c>
      <c r="B49" s="23"/>
      <c r="C49" s="23"/>
      <c r="D49" s="23"/>
      <c r="E49" s="5"/>
      <c r="F49" s="11">
        <f>F48</f>
        <v>2400.1999999999998</v>
      </c>
      <c r="G49" s="11">
        <f t="shared" ref="G49:H49" si="8">G48</f>
        <v>2046</v>
      </c>
      <c r="H49" s="11">
        <f t="shared" si="8"/>
        <v>2500</v>
      </c>
      <c r="I49" s="11">
        <f t="shared" si="0"/>
        <v>6946.2</v>
      </c>
    </row>
    <row r="50" spans="1:9" x14ac:dyDescent="0.25">
      <c r="A50" s="24" t="s">
        <v>124</v>
      </c>
      <c r="B50" s="24"/>
      <c r="C50" s="24"/>
      <c r="D50" s="24"/>
      <c r="E50" s="24"/>
      <c r="F50" s="24"/>
      <c r="G50" s="24"/>
      <c r="H50" s="24"/>
      <c r="I50" s="24"/>
    </row>
    <row r="51" spans="1:9" ht="38.25" x14ac:dyDescent="0.25">
      <c r="A51" s="8" t="s">
        <v>103</v>
      </c>
      <c r="B51" s="3" t="s">
        <v>10</v>
      </c>
      <c r="C51" s="4" t="s">
        <v>11</v>
      </c>
      <c r="D51" s="4" t="s">
        <v>55</v>
      </c>
      <c r="E51" s="4" t="s">
        <v>13</v>
      </c>
      <c r="F51" s="10">
        <v>1050.8</v>
      </c>
      <c r="G51" s="10">
        <v>768.3</v>
      </c>
      <c r="H51" s="10">
        <v>650</v>
      </c>
      <c r="I51" s="9">
        <f t="shared" si="0"/>
        <v>2469.1</v>
      </c>
    </row>
    <row r="52" spans="1:9" ht="38.25" x14ac:dyDescent="0.25">
      <c r="A52" s="8" t="s">
        <v>104</v>
      </c>
      <c r="B52" s="3" t="s">
        <v>56</v>
      </c>
      <c r="C52" s="4" t="s">
        <v>5</v>
      </c>
      <c r="D52" s="4" t="s">
        <v>55</v>
      </c>
      <c r="E52" s="4" t="s">
        <v>13</v>
      </c>
      <c r="F52" s="10">
        <v>1488.6</v>
      </c>
      <c r="G52" s="10"/>
      <c r="H52" s="10"/>
      <c r="I52" s="9">
        <f t="shared" si="0"/>
        <v>1488.6</v>
      </c>
    </row>
    <row r="53" spans="1:9" ht="38.25" x14ac:dyDescent="0.25">
      <c r="A53" s="8" t="s">
        <v>105</v>
      </c>
      <c r="B53" s="3" t="s">
        <v>57</v>
      </c>
      <c r="C53" s="4" t="s">
        <v>5</v>
      </c>
      <c r="D53" s="4" t="s">
        <v>55</v>
      </c>
      <c r="E53" s="4" t="s">
        <v>13</v>
      </c>
      <c r="F53" s="10">
        <v>640.1</v>
      </c>
      <c r="G53" s="10"/>
      <c r="H53" s="10"/>
      <c r="I53" s="9">
        <f t="shared" si="0"/>
        <v>640.1</v>
      </c>
    </row>
    <row r="54" spans="1:9" ht="38.25" x14ac:dyDescent="0.25">
      <c r="A54" s="8" t="s">
        <v>106</v>
      </c>
      <c r="B54" s="3" t="s">
        <v>120</v>
      </c>
      <c r="C54" s="4" t="s">
        <v>6</v>
      </c>
      <c r="D54" s="4" t="s">
        <v>55</v>
      </c>
      <c r="E54" s="4" t="s">
        <v>13</v>
      </c>
      <c r="F54" s="10"/>
      <c r="G54" s="10">
        <v>8.6</v>
      </c>
      <c r="H54" s="10"/>
      <c r="I54" s="9">
        <f t="shared" si="0"/>
        <v>8.6</v>
      </c>
    </row>
    <row r="55" spans="1:9" ht="38.25" x14ac:dyDescent="0.25">
      <c r="A55" s="8" t="s">
        <v>107</v>
      </c>
      <c r="B55" s="3" t="s">
        <v>58</v>
      </c>
      <c r="C55" s="4" t="s">
        <v>7</v>
      </c>
      <c r="D55" s="4" t="s">
        <v>55</v>
      </c>
      <c r="E55" s="4" t="s">
        <v>13</v>
      </c>
      <c r="F55" s="10"/>
      <c r="G55" s="10"/>
      <c r="H55" s="10">
        <v>2000</v>
      </c>
      <c r="I55" s="9">
        <f t="shared" si="0"/>
        <v>2000</v>
      </c>
    </row>
    <row r="56" spans="1:9" ht="38.25" x14ac:dyDescent="0.25">
      <c r="A56" s="8" t="s">
        <v>108</v>
      </c>
      <c r="B56" s="3" t="s">
        <v>59</v>
      </c>
      <c r="C56" s="4" t="s">
        <v>7</v>
      </c>
      <c r="D56" s="4" t="s">
        <v>55</v>
      </c>
      <c r="E56" s="4" t="s">
        <v>13</v>
      </c>
      <c r="F56" s="10"/>
      <c r="G56" s="10"/>
      <c r="H56" s="10">
        <v>300</v>
      </c>
      <c r="I56" s="9">
        <f t="shared" si="0"/>
        <v>300</v>
      </c>
    </row>
    <row r="57" spans="1:9" x14ac:dyDescent="0.25">
      <c r="A57" s="23" t="s">
        <v>60</v>
      </c>
      <c r="B57" s="23"/>
      <c r="C57" s="23"/>
      <c r="D57" s="23"/>
      <c r="E57" s="5"/>
      <c r="F57" s="11">
        <f>SUM(F51:F56)</f>
        <v>3179.4999999999995</v>
      </c>
      <c r="G57" s="11">
        <f t="shared" ref="G57:H57" si="9">SUM(G51:G56)</f>
        <v>776.9</v>
      </c>
      <c r="H57" s="11">
        <f t="shared" si="9"/>
        <v>2950</v>
      </c>
      <c r="I57" s="11">
        <f t="shared" si="0"/>
        <v>6906.4</v>
      </c>
    </row>
    <row r="58" spans="1:9" x14ac:dyDescent="0.25">
      <c r="A58" s="24" t="s">
        <v>125</v>
      </c>
      <c r="B58" s="24"/>
      <c r="C58" s="24"/>
      <c r="D58" s="24"/>
      <c r="E58" s="24"/>
      <c r="F58" s="24"/>
      <c r="G58" s="24"/>
      <c r="H58" s="24"/>
      <c r="I58" s="24"/>
    </row>
    <row r="59" spans="1:9" ht="38.25" x14ac:dyDescent="0.25">
      <c r="A59" s="8" t="s">
        <v>109</v>
      </c>
      <c r="B59" s="3" t="s">
        <v>20</v>
      </c>
      <c r="C59" s="7" t="s">
        <v>5</v>
      </c>
      <c r="D59" s="4" t="s">
        <v>61</v>
      </c>
      <c r="E59" s="4" t="s">
        <v>13</v>
      </c>
      <c r="F59" s="10">
        <v>950</v>
      </c>
      <c r="G59" s="10"/>
      <c r="H59" s="10"/>
      <c r="I59" s="9">
        <f t="shared" si="0"/>
        <v>950</v>
      </c>
    </row>
    <row r="60" spans="1:9" ht="38.25" x14ac:dyDescent="0.25">
      <c r="A60" s="16" t="s">
        <v>110</v>
      </c>
      <c r="B60" s="3" t="s">
        <v>10</v>
      </c>
      <c r="C60" s="17" t="s">
        <v>11</v>
      </c>
      <c r="D60" s="17" t="s">
        <v>61</v>
      </c>
      <c r="E60" s="17" t="s">
        <v>13</v>
      </c>
      <c r="F60" s="18">
        <v>1340</v>
      </c>
      <c r="G60" s="18">
        <v>1800</v>
      </c>
      <c r="H60" s="18">
        <v>1000</v>
      </c>
      <c r="I60" s="9">
        <f t="shared" si="0"/>
        <v>4140</v>
      </c>
    </row>
    <row r="61" spans="1:9" x14ac:dyDescent="0.25">
      <c r="A61" s="23" t="s">
        <v>62</v>
      </c>
      <c r="B61" s="23"/>
      <c r="C61" s="23"/>
      <c r="D61" s="23"/>
      <c r="E61" s="6"/>
      <c r="F61" s="11">
        <f>SUM(F59:F60)</f>
        <v>2290</v>
      </c>
      <c r="G61" s="11">
        <f t="shared" ref="G61:H61" si="10">SUM(G59:G60)</f>
        <v>1800</v>
      </c>
      <c r="H61" s="11">
        <f t="shared" si="10"/>
        <v>1000</v>
      </c>
      <c r="I61" s="11">
        <f t="shared" si="0"/>
        <v>5090</v>
      </c>
    </row>
    <row r="62" spans="1:9" x14ac:dyDescent="0.25">
      <c r="A62" s="24" t="s">
        <v>126</v>
      </c>
      <c r="B62" s="24"/>
      <c r="C62" s="24"/>
      <c r="D62" s="24"/>
      <c r="E62" s="24"/>
      <c r="F62" s="24"/>
      <c r="G62" s="24"/>
      <c r="H62" s="24"/>
      <c r="I62" s="24"/>
    </row>
    <row r="63" spans="1:9" ht="38.25" x14ac:dyDescent="0.25">
      <c r="A63" s="16" t="s">
        <v>111</v>
      </c>
      <c r="B63" s="19" t="s">
        <v>10</v>
      </c>
      <c r="C63" s="7" t="s">
        <v>11</v>
      </c>
      <c r="D63" s="4" t="s">
        <v>63</v>
      </c>
      <c r="E63" s="4" t="s">
        <v>13</v>
      </c>
      <c r="F63" s="18">
        <v>834.2</v>
      </c>
      <c r="G63" s="18">
        <v>1725.1</v>
      </c>
      <c r="H63" s="18">
        <v>600</v>
      </c>
      <c r="I63" s="9">
        <f t="shared" si="0"/>
        <v>3159.3</v>
      </c>
    </row>
    <row r="64" spans="1:9" ht="38.25" x14ac:dyDescent="0.25">
      <c r="A64" s="16" t="s">
        <v>112</v>
      </c>
      <c r="B64" s="19" t="s">
        <v>64</v>
      </c>
      <c r="C64" s="7" t="s">
        <v>11</v>
      </c>
      <c r="D64" s="4" t="s">
        <v>63</v>
      </c>
      <c r="E64" s="4" t="s">
        <v>13</v>
      </c>
      <c r="F64" s="18">
        <v>160.80000000000001</v>
      </c>
      <c r="G64" s="18">
        <v>499</v>
      </c>
      <c r="H64" s="18">
        <v>850</v>
      </c>
      <c r="I64" s="9">
        <f t="shared" si="0"/>
        <v>1509.8</v>
      </c>
    </row>
    <row r="65" spans="1:9" ht="38.25" x14ac:dyDescent="0.25">
      <c r="A65" s="16" t="s">
        <v>113</v>
      </c>
      <c r="B65" s="19" t="s">
        <v>65</v>
      </c>
      <c r="C65" s="7" t="s">
        <v>7</v>
      </c>
      <c r="D65" s="4" t="s">
        <v>63</v>
      </c>
      <c r="E65" s="4" t="s">
        <v>13</v>
      </c>
      <c r="F65" s="18"/>
      <c r="G65" s="18"/>
      <c r="H65" s="18">
        <v>675</v>
      </c>
      <c r="I65" s="9">
        <f t="shared" si="0"/>
        <v>675</v>
      </c>
    </row>
    <row r="66" spans="1:9" x14ac:dyDescent="0.25">
      <c r="A66" s="23" t="s">
        <v>66</v>
      </c>
      <c r="B66" s="23"/>
      <c r="C66" s="23"/>
      <c r="D66" s="23"/>
      <c r="E66" s="6"/>
      <c r="F66" s="11">
        <f>SUM(F63:F65)</f>
        <v>995</v>
      </c>
      <c r="G66" s="11">
        <f t="shared" ref="G66:H66" si="11">SUM(G63:G65)</f>
        <v>2224.1</v>
      </c>
      <c r="H66" s="11">
        <f t="shared" si="11"/>
        <v>2125</v>
      </c>
      <c r="I66" s="11">
        <f t="shared" si="0"/>
        <v>5344.1</v>
      </c>
    </row>
    <row r="67" spans="1:9" x14ac:dyDescent="0.25">
      <c r="A67" s="24" t="s">
        <v>67</v>
      </c>
      <c r="B67" s="24"/>
      <c r="C67" s="24"/>
      <c r="D67" s="24"/>
      <c r="E67" s="24"/>
      <c r="F67" s="24"/>
      <c r="G67" s="24"/>
      <c r="H67" s="24"/>
      <c r="I67" s="24"/>
    </row>
    <row r="68" spans="1:9" ht="25.5" x14ac:dyDescent="0.25">
      <c r="A68" s="8" t="s">
        <v>114</v>
      </c>
      <c r="B68" s="3" t="s">
        <v>10</v>
      </c>
      <c r="C68" s="7" t="s">
        <v>7</v>
      </c>
      <c r="D68" s="4" t="s">
        <v>68</v>
      </c>
      <c r="E68" s="4" t="s">
        <v>13</v>
      </c>
      <c r="F68" s="18"/>
      <c r="G68" s="18"/>
      <c r="H68" s="18">
        <v>200</v>
      </c>
      <c r="I68" s="9">
        <f t="shared" si="0"/>
        <v>200</v>
      </c>
    </row>
    <row r="69" spans="1:9" ht="25.5" customHeight="1" x14ac:dyDescent="0.25">
      <c r="A69" s="8" t="s">
        <v>115</v>
      </c>
      <c r="B69" s="3" t="s">
        <v>69</v>
      </c>
      <c r="C69" s="7" t="s">
        <v>6</v>
      </c>
      <c r="D69" s="4" t="s">
        <v>68</v>
      </c>
      <c r="E69" s="4" t="s">
        <v>13</v>
      </c>
      <c r="F69" s="18"/>
      <c r="G69" s="18">
        <v>399</v>
      </c>
      <c r="H69" s="18"/>
      <c r="I69" s="9">
        <f t="shared" si="0"/>
        <v>399</v>
      </c>
    </row>
    <row r="70" spans="1:9" ht="25.5" customHeight="1" x14ac:dyDescent="0.25">
      <c r="A70" s="8" t="s">
        <v>116</v>
      </c>
      <c r="B70" s="3" t="s">
        <v>70</v>
      </c>
      <c r="C70" s="7" t="s">
        <v>7</v>
      </c>
      <c r="D70" s="4" t="s">
        <v>68</v>
      </c>
      <c r="E70" s="4" t="s">
        <v>13</v>
      </c>
      <c r="F70" s="18"/>
      <c r="G70" s="18"/>
      <c r="H70" s="18">
        <v>240</v>
      </c>
      <c r="I70" s="9">
        <f t="shared" si="0"/>
        <v>240</v>
      </c>
    </row>
    <row r="71" spans="1:9" x14ac:dyDescent="0.25">
      <c r="A71" s="23" t="s">
        <v>71</v>
      </c>
      <c r="B71" s="23"/>
      <c r="C71" s="23"/>
      <c r="D71" s="23"/>
      <c r="E71" s="6"/>
      <c r="F71" s="11">
        <f>SUM(F68:F70)</f>
        <v>0</v>
      </c>
      <c r="G71" s="11">
        <f t="shared" ref="G71:H71" si="12">SUM(G68:G70)</f>
        <v>399</v>
      </c>
      <c r="H71" s="11">
        <f t="shared" si="12"/>
        <v>440</v>
      </c>
      <c r="I71" s="11">
        <f t="shared" si="0"/>
        <v>839</v>
      </c>
    </row>
    <row r="72" spans="1:9" x14ac:dyDescent="0.25">
      <c r="A72" s="24" t="s">
        <v>72</v>
      </c>
      <c r="B72" s="24"/>
      <c r="C72" s="24"/>
      <c r="D72" s="24"/>
      <c r="E72" s="24"/>
      <c r="F72" s="24"/>
      <c r="G72" s="24"/>
      <c r="H72" s="24"/>
      <c r="I72" s="24"/>
    </row>
    <row r="73" spans="1:9" ht="38.25" x14ac:dyDescent="0.25">
      <c r="A73" s="8" t="s">
        <v>117</v>
      </c>
      <c r="B73" s="3" t="s">
        <v>10</v>
      </c>
      <c r="C73" s="7" t="s">
        <v>7</v>
      </c>
      <c r="D73" s="4" t="s">
        <v>73</v>
      </c>
      <c r="E73" s="4" t="s">
        <v>13</v>
      </c>
      <c r="F73" s="18"/>
      <c r="G73" s="18"/>
      <c r="H73" s="18">
        <v>120</v>
      </c>
      <c r="I73" s="9">
        <f t="shared" si="0"/>
        <v>120</v>
      </c>
    </row>
    <row r="74" spans="1:9" x14ac:dyDescent="0.25">
      <c r="A74" s="23" t="s">
        <v>74</v>
      </c>
      <c r="B74" s="23"/>
      <c r="C74" s="23"/>
      <c r="D74" s="23"/>
      <c r="E74" s="6"/>
      <c r="F74" s="11">
        <f>F73</f>
        <v>0</v>
      </c>
      <c r="G74" s="11">
        <f t="shared" ref="G74:H74" si="13">G73</f>
        <v>0</v>
      </c>
      <c r="H74" s="11">
        <f t="shared" si="13"/>
        <v>120</v>
      </c>
      <c r="I74" s="11">
        <f t="shared" ref="I74" si="14">SUM(F74:H74)</f>
        <v>120</v>
      </c>
    </row>
    <row r="75" spans="1:9" x14ac:dyDescent="0.25">
      <c r="A75" s="20" t="s">
        <v>75</v>
      </c>
      <c r="B75" s="21"/>
      <c r="C75" s="21"/>
      <c r="D75" s="22"/>
      <c r="E75" s="6"/>
      <c r="F75" s="11">
        <f>F11+F15+F20+F30+F33+F39+F42+F46+F49+F57+F61+F66+F71+F74</f>
        <v>19028.099999999999</v>
      </c>
      <c r="G75" s="11">
        <f>G11+G15+G20+G30+G33+G39+G42+G46+G49+G57+G61+G66+G71+G74</f>
        <v>21623.300000000003</v>
      </c>
      <c r="H75" s="11">
        <f>H11+H15+H20+H30+H33+H39+H42+H46+H49+H57+H61+H66+H71+H74</f>
        <v>27829.4</v>
      </c>
      <c r="I75" s="11">
        <f>I11+I15+I20+I30+I33+I39+I42+I46+I49+I57+I61+I66+I71+I74</f>
        <v>68480.800000000003</v>
      </c>
    </row>
  </sheetData>
  <mergeCells count="37">
    <mergeCell ref="A2:I2"/>
    <mergeCell ref="A6:I6"/>
    <mergeCell ref="A3:A4"/>
    <mergeCell ref="B3:B4"/>
    <mergeCell ref="C3:C4"/>
    <mergeCell ref="D3:D4"/>
    <mergeCell ref="E3:E4"/>
    <mergeCell ref="F3:I3"/>
    <mergeCell ref="A20:D20"/>
    <mergeCell ref="A21:I21"/>
    <mergeCell ref="A11:D11"/>
    <mergeCell ref="A12:I12"/>
    <mergeCell ref="A15:D15"/>
    <mergeCell ref="A16:I16"/>
    <mergeCell ref="A46:D46"/>
    <mergeCell ref="A39:D39"/>
    <mergeCell ref="A40:I40"/>
    <mergeCell ref="A30:D30"/>
    <mergeCell ref="A31:I31"/>
    <mergeCell ref="A33:D33"/>
    <mergeCell ref="A34:I34"/>
    <mergeCell ref="A75:D75"/>
    <mergeCell ref="A71:D71"/>
    <mergeCell ref="A72:I72"/>
    <mergeCell ref="A74:D74"/>
    <mergeCell ref="A1:I1"/>
    <mergeCell ref="A66:D66"/>
    <mergeCell ref="A67:I67"/>
    <mergeCell ref="A61:D61"/>
    <mergeCell ref="A62:I62"/>
    <mergeCell ref="A57:D57"/>
    <mergeCell ref="A58:I58"/>
    <mergeCell ref="A47:I47"/>
    <mergeCell ref="A49:D49"/>
    <mergeCell ref="A50:I50"/>
    <mergeCell ref="A42:D42"/>
    <mergeCell ref="A43:I43"/>
  </mergeCells>
  <phoneticPr fontId="7" type="noConversion"/>
  <printOptions horizontalCentered="1"/>
  <pageMargins left="0.70866141732283472" right="0.70866141732283472" top="0.78740157480314965" bottom="0.39370078740157483" header="0.31496062992125984" footer="0.31496062992125984"/>
  <pageSetup paperSize="9" scale="94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2026-01-19T13:53:19Z</cp:lastPrinted>
  <dcterms:created xsi:type="dcterms:W3CDTF">2015-06-05T18:19:34Z</dcterms:created>
  <dcterms:modified xsi:type="dcterms:W3CDTF">2026-01-19T13:53:28Z</dcterms:modified>
</cp:coreProperties>
</file>